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MVEC\Events\"/>
    </mc:Choice>
  </mc:AlternateContent>
  <xr:revisionPtr revIDLastSave="0" documentId="13_ncr:1_{2107C159-D163-4B71-9A6A-A850BB4CFF45}" xr6:coauthVersionLast="47" xr6:coauthVersionMax="47" xr10:uidLastSave="{00000000-0000-0000-0000-000000000000}"/>
  <bookViews>
    <workbookView xWindow="-98" yWindow="-98" windowWidth="21795" windowHeight="12975" tabRatio="743" activeTab="1" xr2:uid="{00000000-000D-0000-FFFF-FFFF00000000}"/>
  </bookViews>
  <sheets>
    <sheet name="Club Member" sheetId="2" r:id="rId1"/>
    <sheet name="Vehicle Events" sheetId="3" r:id="rId2"/>
    <sheet name="Jan" sheetId="4" r:id="rId3"/>
    <sheet name="Feb" sheetId="5" r:id="rId4"/>
    <sheet name="Mar" sheetId="6" r:id="rId5"/>
    <sheet name="Apr" sheetId="7" r:id="rId6"/>
    <sheet name="May" sheetId="8" r:id="rId7"/>
    <sheet name="Jun" sheetId="9" r:id="rId8"/>
    <sheet name="Jul" sheetId="10" r:id="rId9"/>
    <sheet name="Aug" sheetId="11" r:id="rId10"/>
    <sheet name="Sep" sheetId="12" r:id="rId11"/>
    <sheet name="Oct" sheetId="13" r:id="rId12"/>
    <sheet name="Nov" sheetId="14" r:id="rId13"/>
    <sheet name="Dec" sheetId="15" r:id="rId14"/>
  </sheets>
  <definedNames>
    <definedName name="_xlnm._FilterDatabase" localSheetId="0" hidden="1">'Club Member'!$C$2:$E$42</definedName>
    <definedName name="_xlnm._FilterDatabase" localSheetId="1" hidden="1">'Vehicle Events'!$A$2:$G$24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B3" i="4"/>
  <c r="C3" i="4"/>
  <c r="D3" i="4"/>
  <c r="E3" i="4"/>
  <c r="F3" i="4"/>
  <c r="G3" i="4"/>
  <c r="B2" i="4"/>
  <c r="C2" i="4"/>
  <c r="D2" i="4"/>
  <c r="E2" i="4"/>
  <c r="F2" i="4"/>
  <c r="G2" i="4"/>
  <c r="A2" i="4"/>
  <c r="B1" i="4"/>
  <c r="C1" i="4"/>
  <c r="D1" i="4"/>
  <c r="E1" i="4"/>
  <c r="F1" i="4"/>
  <c r="G1" i="4"/>
  <c r="A1" i="4"/>
  <c r="A1" i="5" s="1"/>
</calcChain>
</file>

<file path=xl/sharedStrings.xml><?xml version="1.0" encoding="utf-8"?>
<sst xmlns="http://schemas.openxmlformats.org/spreadsheetml/2006/main" count="277" uniqueCount="86">
  <si>
    <t>8:30am</t>
  </si>
  <si>
    <t>Destination</t>
  </si>
  <si>
    <t>Date</t>
  </si>
  <si>
    <t>Type</t>
  </si>
  <si>
    <t>3:00pm</t>
  </si>
  <si>
    <t>Morning City Lap - Slow Cruise</t>
  </si>
  <si>
    <t>Morning Highway Blast</t>
  </si>
  <si>
    <t xml:space="preserve">Stuart Highway South to Coolalinga, Girraween Road  then right onto Anglesea Road, Left at Pioneer Drive, next right Produce Road, Left on the Arnhem Highway then right onto Zamia Road, Right at Strangways, Left at Krichauff Rd and onto Redcliffe Road, Right at Elizabeth Valley Road. Right at the Stuart Highway and stop at the Noonamah Pub. </t>
  </si>
  <si>
    <t>Depart From</t>
  </si>
  <si>
    <t>Departure Time</t>
  </si>
  <si>
    <t>Darwin River Dam, via Litchfield Pub if it's open, back to Finns Road, Channel Island Power Station, then back to the Cool Spot in town for a cold drink.</t>
  </si>
  <si>
    <t>Stuart Highway South through Noonamah right onto Cox Peninsula Road, left onto Darwin River road to the Dam. Back to Litchfield Pub for a drink then back to Cox Peninsula Road then Left onto Finn Road, Right onto Channel Island Road and back to Palmerston. Left at the roundabout then  Wishart and Berrimah and Tiger Brennan Drive home.</t>
  </si>
  <si>
    <t>QANTAS Hangar</t>
  </si>
  <si>
    <t>7:00pm</t>
  </si>
  <si>
    <t>Drop your car, truck or bike on Friday, Saturday or early Sunday for our annual open day. Collect it after 3:00pm</t>
  </si>
  <si>
    <t>Vehicle/s</t>
  </si>
  <si>
    <t>Bikes</t>
  </si>
  <si>
    <t>To be Confirmed</t>
  </si>
  <si>
    <t>Berrimah Road, Wishart Road, Kirkland Drive, Elrundie Avenue, Channel Island Road, Jenkins Road, Finns Road, Middle Arm Road, Cox Peninsula Road, left at Stuart Highway, Humpty Doo Pub. North on Stuart Highway, right at Tulagi Road, into Thorngate, Left at Campbell Road, left  at Stevens road and Right at McMillan's Road. TERRA Meet at Hidden Valley.</t>
  </si>
  <si>
    <t>Adelaide River Pub, Meet at the Caltex Berrimah for the first big ride of the season with a run south and back.</t>
  </si>
  <si>
    <t>Stuart Highway to Cox Peninsula Road, Mandorah, Home via Finns Road, left at Jenkins, right at Channel Island road, and home. View the TERRA Meet at Hidden Valley on return.</t>
  </si>
  <si>
    <t>A cruise to Adelaide River Railway Museum, depart the Hangar at 9:00am.</t>
  </si>
  <si>
    <t>Month</t>
  </si>
  <si>
    <t>May</t>
  </si>
  <si>
    <t>Aviation Museum Open Cockpit Day</t>
  </si>
  <si>
    <t>9:00am</t>
  </si>
  <si>
    <t>All Members</t>
  </si>
  <si>
    <t>MVEC Verses Classic Holden Car Club in a friendly game of bush cricket. Runners are permitted and required. BBQ Lunch to be provided by the MVEC.</t>
  </si>
  <si>
    <t>MacDonald's Coolalinga</t>
  </si>
  <si>
    <t>1:00pm</t>
  </si>
  <si>
    <t xml:space="preserve">Fannie Bay Park (Outback Bakery) </t>
  </si>
  <si>
    <t>Caltex (Puma) Berrimah</t>
  </si>
  <si>
    <t xml:space="preserve">Caltex (Puma) Berrimah </t>
  </si>
  <si>
    <t>Hangar Display Day</t>
  </si>
  <si>
    <t>Litchfield Park run via Cox Peninsula Road</t>
  </si>
  <si>
    <t>Old Qantas Hangar</t>
  </si>
  <si>
    <t>A day to remember those who lost their lives in the Bombing of Darwin. Members will be participating in the Official Commemoration at the Cenotaph in the city and the Hangar will be open for visitors for the day as usual. Please bring your vehicles down if your able.</t>
  </si>
  <si>
    <t>Come and show of your pride and joy and give us a hand to cook a BBQ fundraiser for Legacy at the Aviation Heritage Museum. Set up from 8:30am.</t>
  </si>
  <si>
    <t>10:30am</t>
  </si>
  <si>
    <t>April</t>
  </si>
  <si>
    <t>January</t>
  </si>
  <si>
    <t>February</t>
  </si>
  <si>
    <t>March</t>
  </si>
  <si>
    <t>June</t>
  </si>
  <si>
    <t>July</t>
  </si>
  <si>
    <t>August</t>
  </si>
  <si>
    <t>September</t>
  </si>
  <si>
    <t>October</t>
  </si>
  <si>
    <t>November</t>
  </si>
  <si>
    <t>December</t>
  </si>
  <si>
    <t>MVEC Christmas Party</t>
  </si>
  <si>
    <t>Time for the Clubs Xmas Party.</t>
  </si>
  <si>
    <t>6:00pm</t>
  </si>
  <si>
    <t>Bombing Of Darwin Commemoration</t>
  </si>
  <si>
    <t>Rural Bike Run</t>
  </si>
  <si>
    <t>ANZAC Day Open Day</t>
  </si>
  <si>
    <t>Open Day at Club, Participation in the March and also a request for members to display their vehicles at the Hangar from 10:00am</t>
  </si>
  <si>
    <t>Club Run to Adelaide River</t>
  </si>
  <si>
    <t>MVEC Vs's CHCC Cricket Match - Batchelor Oval</t>
  </si>
  <si>
    <t>Salvo's Toy Run</t>
  </si>
  <si>
    <t>Salvo's Toy Run departs NT Motorcycles at 10:30am.</t>
  </si>
  <si>
    <t>Cars</t>
  </si>
  <si>
    <t>Committee Meeting</t>
  </si>
  <si>
    <t>Members Meeting</t>
  </si>
  <si>
    <t>2nd Wednesday of the Month</t>
  </si>
  <si>
    <t>Frequency</t>
  </si>
  <si>
    <t>Sunday Working Bee</t>
  </si>
  <si>
    <t>Time</t>
  </si>
  <si>
    <t>5:30pm</t>
  </si>
  <si>
    <t>2nd Wednesday of the Month, following the Committee Meeting.</t>
  </si>
  <si>
    <t>Sunday following the Members Meeting</t>
  </si>
  <si>
    <t>MVEC Meeting Dates 2025</t>
  </si>
  <si>
    <t>A cruise around the city for the older bikes to arrive at the  Boatshed at Cullen Bay via the Nightcliff foreshore, Vanderlin Drive, the Stuart Highway, Woolner Road, Tiger Brennan, Mitchell Street, the Gardens and then Cullen Bay.</t>
  </si>
  <si>
    <t>Annual Hangar Fathers Day Display &amp; BBQ Lunch</t>
  </si>
  <si>
    <t>8:30:00am</t>
  </si>
  <si>
    <t>Coolalinga WWII 80th Anniversary VJ Day Commemoration Overnighter</t>
  </si>
  <si>
    <t>Coolmali Airstrip</t>
  </si>
  <si>
    <t>Thiis is a 4 day event this year, with tours and other activities planned. Full Details to be provided by Richard Lockston in July.</t>
  </si>
  <si>
    <t>A rural Run to Bark Hutt for MG Owners and MVEC Members.</t>
  </si>
  <si>
    <t>MG Car Club Run</t>
  </si>
  <si>
    <t>Note: All Events are subject to change without notice or due to weather.</t>
  </si>
  <si>
    <t>Hangar Working Bee</t>
  </si>
  <si>
    <t>1934 Qantas Hangar</t>
  </si>
  <si>
    <t>Aviation Museum Open Cockpit Day Legacy B-B-Q.</t>
  </si>
  <si>
    <t>MVEC 2026 Calander of Events</t>
  </si>
  <si>
    <t>Time to get the duster and polishing cloth out, give the exhibits a bit of elbow grease and have a chat with like minded people.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</si>
</sst>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
  </numFmts>
  <fonts count="9" x14ac:knownFonts="1">
    <font>
      <sz val="11"/>
      <color theme="1"/>
      <name val="Calibri"/>
      <family val="2"/>
      <scheme val="minor"/>
    </font>
    <font>
      <b/>
      <sz val="14"/>
      <color theme="1"/>
      <name val="Calibri"/>
      <family val="2"/>
      <scheme val="minor"/>
    </font>
    <font>
      <sz val="8"/>
      <name val="Calibri"/>
      <family val="2"/>
      <scheme val="minor"/>
    </font>
    <font>
      <b/>
      <sz val="14"/>
      <color theme="4" tint="-0.249977111117893"/>
      <name val="Calibri"/>
      <family val="2"/>
      <scheme val="minor"/>
    </font>
    <font>
      <sz val="11"/>
      <color theme="4" tint="-0.249977111117893"/>
      <name val="Calibri"/>
      <family val="2"/>
      <scheme val="minor"/>
    </font>
    <font>
      <b/>
      <sz val="11"/>
      <color theme="4" tint="-0.249977111117893"/>
      <name val="Calibri"/>
      <family val="2"/>
      <scheme val="minor"/>
    </font>
    <font>
      <sz val="26"/>
      <color theme="1"/>
      <name val="Calibri"/>
      <family val="2"/>
      <scheme val="minor"/>
    </font>
    <font>
      <sz val="48"/>
      <color theme="1"/>
      <name val="Calibri"/>
      <family val="2"/>
      <scheme val="minor"/>
    </font>
    <font>
      <b/>
      <u/>
      <sz val="2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theme="4" tint="0.79998168889431442"/>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0" fillId="0" borderId="1" xfId="0" applyBorder="1"/>
    <xf numFmtId="0" fontId="0" fillId="0" borderId="7" xfId="0" applyBorder="1"/>
    <xf numFmtId="0" fontId="0" fillId="0" borderId="8" xfId="0" applyBorder="1"/>
    <xf numFmtId="0" fontId="0" fillId="0" borderId="2" xfId="0" applyBorder="1"/>
    <xf numFmtId="0" fontId="0" fillId="0" borderId="4" xfId="0" applyBorder="1"/>
    <xf numFmtId="0" fontId="0" fillId="0" borderId="5" xfId="0" applyBorder="1"/>
    <xf numFmtId="0" fontId="4" fillId="3" borderId="8" xfId="0" applyFont="1" applyFill="1" applyBorder="1"/>
    <xf numFmtId="0" fontId="4" fillId="0" borderId="1" xfId="0" applyFont="1" applyBorder="1"/>
    <xf numFmtId="0" fontId="4" fillId="3" borderId="1" xfId="0" applyFont="1" applyFill="1" applyBorder="1"/>
    <xf numFmtId="0" fontId="4" fillId="0" borderId="5" xfId="0" applyFont="1" applyBorder="1"/>
    <xf numFmtId="14" fontId="4" fillId="3" borderId="9" xfId="0" applyNumberFormat="1" applyFont="1" applyFill="1" applyBorder="1"/>
    <xf numFmtId="14" fontId="4" fillId="0" borderId="3" xfId="0" applyNumberFormat="1" applyFont="1" applyBorder="1"/>
    <xf numFmtId="14" fontId="4" fillId="3" borderId="3" xfId="0" applyNumberFormat="1" applyFont="1" applyFill="1" applyBorder="1"/>
    <xf numFmtId="14" fontId="4" fillId="0" borderId="6" xfId="0" applyNumberFormat="1" applyFont="1" applyBorder="1"/>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165" fontId="3" fillId="2" borderId="8"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wrapText="1"/>
    </xf>
    <xf numFmtId="0" fontId="5" fillId="0" borderId="0" xfId="0" applyFont="1" applyAlignment="1">
      <alignment horizontal="center" vertical="center" wrapText="1"/>
    </xf>
    <xf numFmtId="165" fontId="5"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wrapText="1"/>
    </xf>
    <xf numFmtId="164" fontId="0" fillId="0" borderId="0" xfId="0" applyNumberFormat="1"/>
    <xf numFmtId="0" fontId="0" fillId="0" borderId="0" xfId="0" applyAlignment="1">
      <alignment wrapText="1"/>
    </xf>
    <xf numFmtId="0" fontId="0" fillId="0" borderId="0" xfId="0" applyAlignment="1">
      <alignment horizontal="left" vertical="center"/>
    </xf>
    <xf numFmtId="164" fontId="0" fillId="0" borderId="0" xfId="0" applyNumberFormat="1" applyAlignment="1">
      <alignment horizontal="left"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8" fillId="0" borderId="0" xfId="0" applyFont="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wrapText="1"/>
    </xf>
    <xf numFmtId="20" fontId="4" fillId="0" borderId="1" xfId="0" applyNumberFormat="1" applyFont="1" applyFill="1" applyBorder="1" applyAlignment="1">
      <alignment horizontal="center" vertical="center"/>
    </xf>
    <xf numFmtId="20" fontId="4" fillId="0" borderId="3" xfId="0" applyNumberFormat="1" applyFont="1" applyFill="1" applyBorder="1" applyAlignment="1">
      <alignment horizontal="left" vertical="center" wrapText="1"/>
    </xf>
  </cellXfs>
  <cellStyles count="1">
    <cellStyle name="Normal" xfId="0" builtinId="0"/>
  </cellStyles>
  <dxfs count="6">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top style="medium">
          <color indexed="64"/>
        </top>
      </border>
    </dxf>
    <dxf>
      <border outline="0">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69131</xdr:colOff>
      <xdr:row>0</xdr:row>
      <xdr:rowOff>0</xdr:rowOff>
    </xdr:from>
    <xdr:to>
      <xdr:col>1</xdr:col>
      <xdr:colOff>199134</xdr:colOff>
      <xdr:row>0</xdr:row>
      <xdr:rowOff>842986</xdr:rowOff>
    </xdr:to>
    <xdr:pic>
      <xdr:nvPicPr>
        <xdr:cNvPr id="2" name="Picture 1">
          <a:extLst>
            <a:ext uri="{FF2B5EF4-FFF2-40B4-BE49-F238E27FC236}">
              <a16:creationId xmlns:a16="http://schemas.microsoft.com/office/drawing/2014/main" id="{D46172D6-7BDC-4B9F-84E4-8E20E2DAEE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31" y="0"/>
          <a:ext cx="777046" cy="84298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60614</xdr:colOff>
      <xdr:row>0</xdr:row>
      <xdr:rowOff>134472</xdr:rowOff>
    </xdr:from>
    <xdr:to>
      <xdr:col>0</xdr:col>
      <xdr:colOff>1070162</xdr:colOff>
      <xdr:row>0</xdr:row>
      <xdr:rowOff>1143672</xdr:rowOff>
    </xdr:to>
    <xdr:pic>
      <xdr:nvPicPr>
        <xdr:cNvPr id="2" name="Picture 1">
          <a:extLst>
            <a:ext uri="{FF2B5EF4-FFF2-40B4-BE49-F238E27FC236}">
              <a16:creationId xmlns:a16="http://schemas.microsoft.com/office/drawing/2014/main" id="{00BE3063-EC07-470D-8D07-BA509793EF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14" y="134472"/>
          <a:ext cx="1009548" cy="10092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F36461-169B-4D6C-BF66-A194CFC84C2C}" name="Table1" displayName="Table1" ref="C2:E36" totalsRowShown="0" headerRowDxfId="5" headerRowBorderDxfId="4" tableBorderDxfId="3">
  <autoFilter ref="C2:E36" xr:uid="{2DF36461-169B-4D6C-BF66-A194CFC84C2C}"/>
  <tableColumns count="3">
    <tableColumn id="1" xr3:uid="{4E8B23DA-CB53-4CB4-9B47-BDD51EDF13B8}" name="Type" dataDxfId="2"/>
    <tableColumn id="2" xr3:uid="{65EA4649-FDFF-4697-BAC2-D5D98C98D068}" name="Frequency" dataDxfId="1"/>
    <tableColumn id="3" xr3:uid="{00C460F4-A4CA-4777-A398-07E61E332BD1}" name="Time"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6"/>
  <sheetViews>
    <sheetView zoomScale="145" zoomScaleNormal="145" workbookViewId="0">
      <selection activeCell="A2" sqref="A2:B2"/>
    </sheetView>
  </sheetViews>
  <sheetFormatPr defaultRowHeight="14.25" x14ac:dyDescent="0.45"/>
  <cols>
    <col min="2" max="2" width="11.3984375" customWidth="1"/>
    <col min="3" max="3" width="19.1328125" customWidth="1"/>
    <col min="4" max="4" width="53.3984375" customWidth="1"/>
    <col min="5" max="5" width="9.265625" customWidth="1"/>
  </cols>
  <sheetData>
    <row r="1" spans="1:5" ht="67.349999999999994" customHeight="1" thickBot="1" x14ac:dyDescent="0.5">
      <c r="A1" s="40" t="s">
        <v>71</v>
      </c>
      <c r="B1" s="41"/>
      <c r="C1" s="41"/>
      <c r="D1" s="41"/>
      <c r="E1" s="42"/>
    </row>
    <row r="2" spans="1:5" ht="18.399999999999999" thickBot="1" x14ac:dyDescent="0.5">
      <c r="A2" s="17" t="s">
        <v>22</v>
      </c>
      <c r="B2" s="18" t="s">
        <v>2</v>
      </c>
      <c r="C2" s="1" t="s">
        <v>3</v>
      </c>
      <c r="D2" s="2" t="s">
        <v>65</v>
      </c>
      <c r="E2" s="2" t="s">
        <v>67</v>
      </c>
    </row>
    <row r="3" spans="1:5" x14ac:dyDescent="0.45">
      <c r="A3" s="9" t="s">
        <v>40</v>
      </c>
      <c r="B3" s="13">
        <v>45665</v>
      </c>
      <c r="C3" s="4" t="s">
        <v>62</v>
      </c>
      <c r="D3" s="5" t="s">
        <v>64</v>
      </c>
      <c r="E3" s="5" t="s">
        <v>68</v>
      </c>
    </row>
    <row r="4" spans="1:5" x14ac:dyDescent="0.45">
      <c r="A4" s="10" t="s">
        <v>41</v>
      </c>
      <c r="B4" s="14">
        <v>45700</v>
      </c>
      <c r="C4" s="6" t="s">
        <v>62</v>
      </c>
      <c r="D4" s="3" t="s">
        <v>64</v>
      </c>
      <c r="E4" s="3" t="s">
        <v>68</v>
      </c>
    </row>
    <row r="5" spans="1:5" x14ac:dyDescent="0.45">
      <c r="A5" s="11" t="s">
        <v>41</v>
      </c>
      <c r="B5" s="15">
        <v>45700</v>
      </c>
      <c r="C5" s="6" t="s">
        <v>63</v>
      </c>
      <c r="D5" s="3" t="s">
        <v>69</v>
      </c>
      <c r="E5" s="3" t="s">
        <v>13</v>
      </c>
    </row>
    <row r="6" spans="1:5" x14ac:dyDescent="0.45">
      <c r="A6" s="10" t="s">
        <v>41</v>
      </c>
      <c r="B6" s="14">
        <v>45704</v>
      </c>
      <c r="C6" s="6" t="s">
        <v>66</v>
      </c>
      <c r="D6" s="3" t="s">
        <v>70</v>
      </c>
      <c r="E6" s="3" t="s">
        <v>25</v>
      </c>
    </row>
    <row r="7" spans="1:5" x14ac:dyDescent="0.45">
      <c r="A7" s="11" t="s">
        <v>42</v>
      </c>
      <c r="B7" s="15">
        <v>45728</v>
      </c>
      <c r="C7" s="6" t="s">
        <v>62</v>
      </c>
      <c r="D7" s="3" t="s">
        <v>64</v>
      </c>
      <c r="E7" s="3" t="s">
        <v>68</v>
      </c>
    </row>
    <row r="8" spans="1:5" x14ac:dyDescent="0.45">
      <c r="A8" s="10" t="s">
        <v>42</v>
      </c>
      <c r="B8" s="14">
        <v>45728</v>
      </c>
      <c r="C8" s="6" t="s">
        <v>63</v>
      </c>
      <c r="D8" s="3" t="s">
        <v>69</v>
      </c>
      <c r="E8" s="3" t="s">
        <v>13</v>
      </c>
    </row>
    <row r="9" spans="1:5" x14ac:dyDescent="0.45">
      <c r="A9" s="11" t="s">
        <v>42</v>
      </c>
      <c r="B9" s="15">
        <v>45732</v>
      </c>
      <c r="C9" s="6" t="s">
        <v>66</v>
      </c>
      <c r="D9" s="3" t="s">
        <v>70</v>
      </c>
      <c r="E9" s="3" t="s">
        <v>25</v>
      </c>
    </row>
    <row r="10" spans="1:5" x14ac:dyDescent="0.45">
      <c r="A10" s="10" t="s">
        <v>39</v>
      </c>
      <c r="B10" s="14">
        <v>45756</v>
      </c>
      <c r="C10" s="6" t="s">
        <v>62</v>
      </c>
      <c r="D10" s="3" t="s">
        <v>64</v>
      </c>
      <c r="E10" s="3" t="s">
        <v>68</v>
      </c>
    </row>
    <row r="11" spans="1:5" x14ac:dyDescent="0.45">
      <c r="A11" s="11" t="s">
        <v>39</v>
      </c>
      <c r="B11" s="15">
        <v>45756</v>
      </c>
      <c r="C11" s="6" t="s">
        <v>63</v>
      </c>
      <c r="D11" s="3" t="s">
        <v>69</v>
      </c>
      <c r="E11" s="3" t="s">
        <v>13</v>
      </c>
    </row>
    <row r="12" spans="1:5" x14ac:dyDescent="0.45">
      <c r="A12" s="10" t="s">
        <v>39</v>
      </c>
      <c r="B12" s="14">
        <v>45760</v>
      </c>
      <c r="C12" s="6" t="s">
        <v>66</v>
      </c>
      <c r="D12" s="3" t="s">
        <v>70</v>
      </c>
      <c r="E12" s="3" t="s">
        <v>25</v>
      </c>
    </row>
    <row r="13" spans="1:5" x14ac:dyDescent="0.45">
      <c r="A13" s="11" t="s">
        <v>23</v>
      </c>
      <c r="B13" s="15">
        <v>45791</v>
      </c>
      <c r="C13" s="6" t="s">
        <v>62</v>
      </c>
      <c r="D13" s="3" t="s">
        <v>64</v>
      </c>
      <c r="E13" s="3" t="s">
        <v>68</v>
      </c>
    </row>
    <row r="14" spans="1:5" x14ac:dyDescent="0.45">
      <c r="A14" s="10" t="s">
        <v>23</v>
      </c>
      <c r="B14" s="14">
        <v>45791</v>
      </c>
      <c r="C14" s="6" t="s">
        <v>63</v>
      </c>
      <c r="D14" s="3" t="s">
        <v>69</v>
      </c>
      <c r="E14" s="3" t="s">
        <v>13</v>
      </c>
    </row>
    <row r="15" spans="1:5" x14ac:dyDescent="0.45">
      <c r="A15" s="11" t="s">
        <v>23</v>
      </c>
      <c r="B15" s="15">
        <v>45795</v>
      </c>
      <c r="C15" s="6" t="s">
        <v>66</v>
      </c>
      <c r="D15" s="3" t="s">
        <v>70</v>
      </c>
      <c r="E15" s="3" t="s">
        <v>25</v>
      </c>
    </row>
    <row r="16" spans="1:5" x14ac:dyDescent="0.45">
      <c r="A16" s="10" t="s">
        <v>43</v>
      </c>
      <c r="B16" s="14">
        <v>45819</v>
      </c>
      <c r="C16" s="6" t="s">
        <v>62</v>
      </c>
      <c r="D16" s="3" t="s">
        <v>64</v>
      </c>
      <c r="E16" s="3" t="s">
        <v>68</v>
      </c>
    </row>
    <row r="17" spans="1:5" x14ac:dyDescent="0.45">
      <c r="A17" s="11" t="s">
        <v>43</v>
      </c>
      <c r="B17" s="15">
        <v>45819</v>
      </c>
      <c r="C17" s="6" t="s">
        <v>63</v>
      </c>
      <c r="D17" s="3" t="s">
        <v>69</v>
      </c>
      <c r="E17" s="3" t="s">
        <v>13</v>
      </c>
    </row>
    <row r="18" spans="1:5" x14ac:dyDescent="0.45">
      <c r="A18" s="10" t="s">
        <v>43</v>
      </c>
      <c r="B18" s="14">
        <v>45823</v>
      </c>
      <c r="C18" s="6" t="s">
        <v>66</v>
      </c>
      <c r="D18" s="3" t="s">
        <v>70</v>
      </c>
      <c r="E18" s="3" t="s">
        <v>25</v>
      </c>
    </row>
    <row r="19" spans="1:5" x14ac:dyDescent="0.45">
      <c r="A19" s="11" t="s">
        <v>44</v>
      </c>
      <c r="B19" s="15">
        <v>45847</v>
      </c>
      <c r="C19" s="6" t="s">
        <v>62</v>
      </c>
      <c r="D19" s="3" t="s">
        <v>64</v>
      </c>
      <c r="E19" s="3" t="s">
        <v>68</v>
      </c>
    </row>
    <row r="20" spans="1:5" x14ac:dyDescent="0.45">
      <c r="A20" s="10" t="s">
        <v>44</v>
      </c>
      <c r="B20" s="14">
        <v>45847</v>
      </c>
      <c r="C20" s="6" t="s">
        <v>63</v>
      </c>
      <c r="D20" s="3" t="s">
        <v>69</v>
      </c>
      <c r="E20" s="3" t="s">
        <v>13</v>
      </c>
    </row>
    <row r="21" spans="1:5" x14ac:dyDescent="0.45">
      <c r="A21" s="11" t="s">
        <v>44</v>
      </c>
      <c r="B21" s="15">
        <v>45851</v>
      </c>
      <c r="C21" s="6" t="s">
        <v>66</v>
      </c>
      <c r="D21" s="3" t="s">
        <v>70</v>
      </c>
      <c r="E21" s="3" t="s">
        <v>25</v>
      </c>
    </row>
    <row r="22" spans="1:5" x14ac:dyDescent="0.45">
      <c r="A22" s="10" t="s">
        <v>45</v>
      </c>
      <c r="B22" s="14">
        <v>45882</v>
      </c>
      <c r="C22" s="6" t="s">
        <v>62</v>
      </c>
      <c r="D22" s="3" t="s">
        <v>64</v>
      </c>
      <c r="E22" s="3" t="s">
        <v>68</v>
      </c>
    </row>
    <row r="23" spans="1:5" x14ac:dyDescent="0.45">
      <c r="A23" s="11" t="s">
        <v>45</v>
      </c>
      <c r="B23" s="15">
        <v>45882</v>
      </c>
      <c r="C23" s="6" t="s">
        <v>63</v>
      </c>
      <c r="D23" s="3" t="s">
        <v>69</v>
      </c>
      <c r="E23" s="3" t="s">
        <v>13</v>
      </c>
    </row>
    <row r="24" spans="1:5" x14ac:dyDescent="0.45">
      <c r="A24" s="10" t="s">
        <v>45</v>
      </c>
      <c r="B24" s="14">
        <v>45886</v>
      </c>
      <c r="C24" s="6" t="s">
        <v>66</v>
      </c>
      <c r="D24" s="3" t="s">
        <v>70</v>
      </c>
      <c r="E24" s="3" t="s">
        <v>25</v>
      </c>
    </row>
    <row r="25" spans="1:5" x14ac:dyDescent="0.45">
      <c r="A25" s="11" t="s">
        <v>46</v>
      </c>
      <c r="B25" s="15">
        <v>45910</v>
      </c>
      <c r="C25" s="6" t="s">
        <v>62</v>
      </c>
      <c r="D25" s="3" t="s">
        <v>64</v>
      </c>
      <c r="E25" s="3" t="s">
        <v>68</v>
      </c>
    </row>
    <row r="26" spans="1:5" x14ac:dyDescent="0.45">
      <c r="A26" s="10" t="s">
        <v>46</v>
      </c>
      <c r="B26" s="14">
        <v>45910</v>
      </c>
      <c r="C26" s="6" t="s">
        <v>63</v>
      </c>
      <c r="D26" s="3" t="s">
        <v>69</v>
      </c>
      <c r="E26" s="3" t="s">
        <v>13</v>
      </c>
    </row>
    <row r="27" spans="1:5" x14ac:dyDescent="0.45">
      <c r="A27" s="11" t="s">
        <v>46</v>
      </c>
      <c r="B27" s="15">
        <v>45914</v>
      </c>
      <c r="C27" s="6" t="s">
        <v>66</v>
      </c>
      <c r="D27" s="3" t="s">
        <v>70</v>
      </c>
      <c r="E27" s="3" t="s">
        <v>25</v>
      </c>
    </row>
    <row r="28" spans="1:5" x14ac:dyDescent="0.45">
      <c r="A28" s="10" t="s">
        <v>47</v>
      </c>
      <c r="B28" s="14">
        <v>45938</v>
      </c>
      <c r="C28" s="6" t="s">
        <v>62</v>
      </c>
      <c r="D28" s="3" t="s">
        <v>64</v>
      </c>
      <c r="E28" s="3" t="s">
        <v>68</v>
      </c>
    </row>
    <row r="29" spans="1:5" x14ac:dyDescent="0.45">
      <c r="A29" s="11" t="s">
        <v>47</v>
      </c>
      <c r="B29" s="15">
        <v>45938</v>
      </c>
      <c r="C29" s="6" t="s">
        <v>63</v>
      </c>
      <c r="D29" s="3" t="s">
        <v>69</v>
      </c>
      <c r="E29" s="3" t="s">
        <v>13</v>
      </c>
    </row>
    <row r="30" spans="1:5" x14ac:dyDescent="0.45">
      <c r="A30" s="10" t="s">
        <v>47</v>
      </c>
      <c r="B30" s="14">
        <v>45942</v>
      </c>
      <c r="C30" s="6" t="s">
        <v>66</v>
      </c>
      <c r="D30" s="3" t="s">
        <v>70</v>
      </c>
      <c r="E30" s="3" t="s">
        <v>25</v>
      </c>
    </row>
    <row r="31" spans="1:5" x14ac:dyDescent="0.45">
      <c r="A31" s="11" t="s">
        <v>48</v>
      </c>
      <c r="B31" s="15">
        <v>45973</v>
      </c>
      <c r="C31" s="6" t="s">
        <v>62</v>
      </c>
      <c r="D31" s="3" t="s">
        <v>64</v>
      </c>
      <c r="E31" s="3" t="s">
        <v>68</v>
      </c>
    </row>
    <row r="32" spans="1:5" x14ac:dyDescent="0.45">
      <c r="A32" s="10" t="s">
        <v>48</v>
      </c>
      <c r="B32" s="14">
        <v>45973</v>
      </c>
      <c r="C32" s="6" t="s">
        <v>63</v>
      </c>
      <c r="D32" s="3" t="s">
        <v>69</v>
      </c>
      <c r="E32" s="3" t="s">
        <v>13</v>
      </c>
    </row>
    <row r="33" spans="1:5" x14ac:dyDescent="0.45">
      <c r="A33" s="11" t="s">
        <v>48</v>
      </c>
      <c r="B33" s="15">
        <v>45977</v>
      </c>
      <c r="C33" s="6" t="s">
        <v>66</v>
      </c>
      <c r="D33" s="3" t="s">
        <v>70</v>
      </c>
      <c r="E33" s="3" t="s">
        <v>25</v>
      </c>
    </row>
    <row r="34" spans="1:5" x14ac:dyDescent="0.45">
      <c r="A34" s="10" t="s">
        <v>49</v>
      </c>
      <c r="B34" s="14">
        <v>46001</v>
      </c>
      <c r="C34" s="6" t="s">
        <v>62</v>
      </c>
      <c r="D34" s="3" t="s">
        <v>64</v>
      </c>
      <c r="E34" s="3" t="s">
        <v>68</v>
      </c>
    </row>
    <row r="35" spans="1:5" x14ac:dyDescent="0.45">
      <c r="A35" s="11" t="s">
        <v>49</v>
      </c>
      <c r="B35" s="15">
        <v>46001</v>
      </c>
      <c r="C35" s="6" t="s">
        <v>63</v>
      </c>
      <c r="D35" s="3" t="s">
        <v>69</v>
      </c>
      <c r="E35" s="3" t="s">
        <v>13</v>
      </c>
    </row>
    <row r="36" spans="1:5" ht="14.65" thickBot="1" x14ac:dyDescent="0.5">
      <c r="A36" s="12" t="s">
        <v>49</v>
      </c>
      <c r="B36" s="16">
        <v>46005</v>
      </c>
      <c r="C36" s="7" t="s">
        <v>66</v>
      </c>
      <c r="D36" s="8" t="s">
        <v>70</v>
      </c>
      <c r="E36" s="8" t="s">
        <v>25</v>
      </c>
    </row>
  </sheetData>
  <mergeCells count="1">
    <mergeCell ref="A1:E1"/>
  </mergeCells>
  <phoneticPr fontId="2" type="noConversion"/>
  <printOptions horizontalCentered="1" verticalCentered="1"/>
  <pageMargins left="0.70866141732283472" right="0.70866141732283472" top="0.74803149606299213" bottom="0.74803149606299213" header="0.31496062992125984" footer="0.31496062992125984"/>
  <pageSetup paperSize="9" scale="85"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6FB4-C53C-4346-8FC2-835E499D7DF9}">
  <dimension ref="A1"/>
  <sheetViews>
    <sheetView workbookViewId="0"/>
  </sheetViews>
  <sheetFormatPr defaultRowHeight="14.25" x14ac:dyDescent="0.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02F56-5ADD-48A2-918F-55D3DC5D31C6}">
  <dimension ref="A1"/>
  <sheetViews>
    <sheetView workbookViewId="0"/>
  </sheetViews>
  <sheetFormatPr defaultRowHeight="14.25" x14ac:dyDescent="0.4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1C32-C0EC-458D-9D89-D2C51B549AD8}">
  <dimension ref="A1"/>
  <sheetViews>
    <sheetView workbookViewId="0"/>
  </sheetViews>
  <sheetFormatPr defaultRowHeight="14.25" x14ac:dyDescent="0.4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3DF20-7F64-41C5-BE93-B33AFE2127C5}">
  <dimension ref="A1"/>
  <sheetViews>
    <sheetView workbookViewId="0"/>
  </sheetViews>
  <sheetFormatPr defaultRowHeight="14.25" x14ac:dyDescent="0.4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6BBF3-EA2C-4DFA-BAF6-AA13FF8B52BE}">
  <dimension ref="A1"/>
  <sheetViews>
    <sheetView workbookViewId="0">
      <selection activeCell="L17" sqref="L17"/>
    </sheetView>
  </sheetViews>
  <sheetFormatPr defaultRowHeight="14.25" x14ac:dyDescent="0.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7"/>
  <sheetViews>
    <sheetView tabSelected="1" zoomScale="85" zoomScaleNormal="85" workbookViewId="0">
      <selection sqref="A1:G1"/>
    </sheetView>
  </sheetViews>
  <sheetFormatPr defaultRowHeight="14.25" x14ac:dyDescent="0.45"/>
  <cols>
    <col min="1" max="1" width="29.59765625" customWidth="1"/>
    <col min="2" max="2" width="10.3984375" bestFit="1" customWidth="1"/>
    <col min="3" max="3" width="11.73046875" customWidth="1"/>
    <col min="4" max="4" width="28.265625" customWidth="1"/>
    <col min="5" max="5" width="21.3984375" bestFit="1" customWidth="1"/>
    <col min="6" max="6" width="19" customWidth="1"/>
    <col min="7" max="7" width="86.59765625" customWidth="1"/>
  </cols>
  <sheetData>
    <row r="1" spans="1:7" ht="99" customHeight="1" thickBot="1" x14ac:dyDescent="0.5">
      <c r="A1" s="43" t="s">
        <v>84</v>
      </c>
      <c r="B1" s="44"/>
      <c r="C1" s="44"/>
      <c r="D1" s="44"/>
      <c r="E1" s="44"/>
      <c r="F1" s="44"/>
      <c r="G1" s="45"/>
    </row>
    <row r="2" spans="1:7" ht="18" x14ac:dyDescent="0.45">
      <c r="A2" s="19" t="s">
        <v>3</v>
      </c>
      <c r="B2" s="20" t="s">
        <v>15</v>
      </c>
      <c r="C2" s="23" t="s">
        <v>22</v>
      </c>
      <c r="D2" s="21" t="s">
        <v>2</v>
      </c>
      <c r="E2" s="21" t="s">
        <v>8</v>
      </c>
      <c r="F2" s="20" t="s">
        <v>9</v>
      </c>
      <c r="G2" s="22" t="s">
        <v>1</v>
      </c>
    </row>
    <row r="3" spans="1:7" ht="42.75" x14ac:dyDescent="0.45">
      <c r="A3" s="47" t="s">
        <v>5</v>
      </c>
      <c r="B3" s="48" t="s">
        <v>16</v>
      </c>
      <c r="C3" s="49" t="s">
        <v>40</v>
      </c>
      <c r="D3" s="50">
        <v>46026</v>
      </c>
      <c r="E3" s="51" t="s">
        <v>30</v>
      </c>
      <c r="F3" s="52" t="s">
        <v>0</v>
      </c>
      <c r="G3" s="53" t="s">
        <v>72</v>
      </c>
    </row>
    <row r="4" spans="1:7" ht="42.75" x14ac:dyDescent="0.45">
      <c r="A4" s="47" t="s">
        <v>5</v>
      </c>
      <c r="B4" s="48" t="s">
        <v>16</v>
      </c>
      <c r="C4" s="49" t="s">
        <v>41</v>
      </c>
      <c r="D4" s="50">
        <v>46054</v>
      </c>
      <c r="E4" s="51" t="s">
        <v>30</v>
      </c>
      <c r="F4" s="52" t="s">
        <v>0</v>
      </c>
      <c r="G4" s="53" t="s">
        <v>72</v>
      </c>
    </row>
    <row r="5" spans="1:7" ht="42.75" x14ac:dyDescent="0.45">
      <c r="A5" s="47" t="s">
        <v>53</v>
      </c>
      <c r="B5" s="48" t="s">
        <v>26</v>
      </c>
      <c r="C5" s="49" t="s">
        <v>41</v>
      </c>
      <c r="D5" s="50">
        <v>46072</v>
      </c>
      <c r="E5" s="51" t="s">
        <v>35</v>
      </c>
      <c r="F5" s="52" t="s">
        <v>25</v>
      </c>
      <c r="G5" s="53" t="s">
        <v>36</v>
      </c>
    </row>
    <row r="6" spans="1:7" ht="42.75" x14ac:dyDescent="0.45">
      <c r="A6" s="47" t="s">
        <v>5</v>
      </c>
      <c r="B6" s="48" t="s">
        <v>16</v>
      </c>
      <c r="C6" s="49" t="s">
        <v>42</v>
      </c>
      <c r="D6" s="50">
        <v>46082</v>
      </c>
      <c r="E6" s="51" t="s">
        <v>30</v>
      </c>
      <c r="F6" s="52" t="s">
        <v>0</v>
      </c>
      <c r="G6" s="53" t="s">
        <v>72</v>
      </c>
    </row>
    <row r="7" spans="1:7" ht="28.5" x14ac:dyDescent="0.45">
      <c r="A7" s="47" t="s">
        <v>54</v>
      </c>
      <c r="B7" s="48" t="s">
        <v>16</v>
      </c>
      <c r="C7" s="49" t="s">
        <v>39</v>
      </c>
      <c r="D7" s="50">
        <v>46117</v>
      </c>
      <c r="E7" s="51" t="s">
        <v>31</v>
      </c>
      <c r="F7" s="52" t="s">
        <v>0</v>
      </c>
      <c r="G7" s="53" t="s">
        <v>19</v>
      </c>
    </row>
    <row r="8" spans="1:7" ht="28.5" x14ac:dyDescent="0.45">
      <c r="A8" s="47" t="s">
        <v>55</v>
      </c>
      <c r="B8" s="48" t="s">
        <v>26</v>
      </c>
      <c r="C8" s="49" t="s">
        <v>39</v>
      </c>
      <c r="D8" s="50">
        <v>46137</v>
      </c>
      <c r="E8" s="51" t="s">
        <v>12</v>
      </c>
      <c r="F8" s="52"/>
      <c r="G8" s="53" t="s">
        <v>56</v>
      </c>
    </row>
    <row r="9" spans="1:7" ht="28.5" x14ac:dyDescent="0.45">
      <c r="A9" s="47" t="s">
        <v>57</v>
      </c>
      <c r="B9" s="48" t="s">
        <v>26</v>
      </c>
      <c r="C9" s="49" t="s">
        <v>23</v>
      </c>
      <c r="D9" s="50">
        <v>46145</v>
      </c>
      <c r="E9" s="51" t="s">
        <v>12</v>
      </c>
      <c r="F9" s="54" t="s">
        <v>0</v>
      </c>
      <c r="G9" s="55" t="s">
        <v>21</v>
      </c>
    </row>
    <row r="10" spans="1:7" ht="28.5" x14ac:dyDescent="0.45">
      <c r="A10" s="47" t="s">
        <v>81</v>
      </c>
      <c r="B10" s="48" t="s">
        <v>26</v>
      </c>
      <c r="C10" s="49" t="s">
        <v>23</v>
      </c>
      <c r="D10" s="50">
        <v>46159</v>
      </c>
      <c r="E10" s="51" t="s">
        <v>82</v>
      </c>
      <c r="F10" s="52" t="s">
        <v>25</v>
      </c>
      <c r="G10" s="53" t="s">
        <v>85</v>
      </c>
    </row>
    <row r="11" spans="1:7" x14ac:dyDescent="0.45">
      <c r="A11" s="47" t="s">
        <v>79</v>
      </c>
      <c r="B11" s="48" t="s">
        <v>61</v>
      </c>
      <c r="C11" s="49" t="s">
        <v>23</v>
      </c>
      <c r="D11" s="50">
        <v>46166</v>
      </c>
      <c r="E11" s="51"/>
      <c r="F11" s="52"/>
      <c r="G11" s="53" t="s">
        <v>78</v>
      </c>
    </row>
    <row r="12" spans="1:7" ht="28.5" x14ac:dyDescent="0.45">
      <c r="A12" s="47" t="s">
        <v>83</v>
      </c>
      <c r="B12" s="48" t="s">
        <v>26</v>
      </c>
      <c r="C12" s="49" t="s">
        <v>43</v>
      </c>
      <c r="D12" s="50">
        <v>46180</v>
      </c>
      <c r="E12" s="51" t="s">
        <v>24</v>
      </c>
      <c r="F12" s="52" t="s">
        <v>0</v>
      </c>
      <c r="G12" s="53" t="s">
        <v>37</v>
      </c>
    </row>
    <row r="13" spans="1:7" ht="57" x14ac:dyDescent="0.45">
      <c r="A13" s="47" t="s">
        <v>54</v>
      </c>
      <c r="B13" s="48" t="s">
        <v>16</v>
      </c>
      <c r="C13" s="49" t="s">
        <v>43</v>
      </c>
      <c r="D13" s="50">
        <v>46180</v>
      </c>
      <c r="E13" s="51" t="s">
        <v>32</v>
      </c>
      <c r="F13" s="52" t="s">
        <v>4</v>
      </c>
      <c r="G13" s="53" t="s">
        <v>11</v>
      </c>
    </row>
    <row r="14" spans="1:7" x14ac:dyDescent="0.45">
      <c r="A14" s="47" t="s">
        <v>54</v>
      </c>
      <c r="B14" s="48" t="s">
        <v>16</v>
      </c>
      <c r="C14" s="49" t="s">
        <v>44</v>
      </c>
      <c r="D14" s="50">
        <v>46208</v>
      </c>
      <c r="E14" s="51" t="s">
        <v>31</v>
      </c>
      <c r="F14" s="52" t="s">
        <v>0</v>
      </c>
      <c r="G14" s="53" t="s">
        <v>34</v>
      </c>
    </row>
    <row r="15" spans="1:7" ht="28.5" x14ac:dyDescent="0.45">
      <c r="A15" s="47" t="s">
        <v>58</v>
      </c>
      <c r="B15" s="48" t="s">
        <v>26</v>
      </c>
      <c r="C15" s="49" t="s">
        <v>44</v>
      </c>
      <c r="D15" s="50">
        <v>46215</v>
      </c>
      <c r="E15" s="51" t="s">
        <v>28</v>
      </c>
      <c r="F15" s="52">
        <v>0.35416666666666669</v>
      </c>
      <c r="G15" s="53" t="s">
        <v>27</v>
      </c>
    </row>
    <row r="16" spans="1:7" ht="28.5" x14ac:dyDescent="0.45">
      <c r="A16" s="47" t="s">
        <v>54</v>
      </c>
      <c r="B16" s="48" t="s">
        <v>16</v>
      </c>
      <c r="C16" s="49" t="s">
        <v>45</v>
      </c>
      <c r="D16" s="50">
        <v>46236</v>
      </c>
      <c r="E16" s="51" t="s">
        <v>31</v>
      </c>
      <c r="F16" s="52">
        <v>0.35416666666666669</v>
      </c>
      <c r="G16" s="53" t="s">
        <v>20</v>
      </c>
    </row>
    <row r="17" spans="1:11" ht="42.75" x14ac:dyDescent="0.45">
      <c r="A17" s="47" t="s">
        <v>75</v>
      </c>
      <c r="B17" s="48" t="s">
        <v>26</v>
      </c>
      <c r="C17" s="49" t="s">
        <v>45</v>
      </c>
      <c r="D17" s="50">
        <v>46249</v>
      </c>
      <c r="E17" s="51" t="s">
        <v>28</v>
      </c>
      <c r="F17" s="52" t="s">
        <v>29</v>
      </c>
      <c r="G17" s="53" t="s">
        <v>77</v>
      </c>
    </row>
    <row r="18" spans="1:11" ht="42.75" x14ac:dyDescent="0.45">
      <c r="A18" s="47" t="s">
        <v>75</v>
      </c>
      <c r="B18" s="48" t="s">
        <v>26</v>
      </c>
      <c r="C18" s="49" t="s">
        <v>45</v>
      </c>
      <c r="D18" s="50">
        <v>45885</v>
      </c>
      <c r="E18" s="51" t="s">
        <v>76</v>
      </c>
      <c r="F18" s="52"/>
      <c r="G18" s="53" t="s">
        <v>77</v>
      </c>
    </row>
    <row r="19" spans="1:11" ht="28.5" x14ac:dyDescent="0.45">
      <c r="A19" s="47" t="s">
        <v>73</v>
      </c>
      <c r="B19" s="48" t="s">
        <v>26</v>
      </c>
      <c r="C19" s="49" t="s">
        <v>46</v>
      </c>
      <c r="D19" s="50">
        <v>46271</v>
      </c>
      <c r="E19" s="51" t="s">
        <v>33</v>
      </c>
      <c r="F19" s="52" t="s">
        <v>74</v>
      </c>
      <c r="G19" s="53" t="s">
        <v>14</v>
      </c>
    </row>
    <row r="20" spans="1:11" ht="57" x14ac:dyDescent="0.45">
      <c r="A20" s="47" t="s">
        <v>54</v>
      </c>
      <c r="B20" s="48" t="s">
        <v>16</v>
      </c>
      <c r="C20" s="49" t="s">
        <v>46</v>
      </c>
      <c r="D20" s="50">
        <v>46285</v>
      </c>
      <c r="E20" s="51" t="s">
        <v>31</v>
      </c>
      <c r="F20" s="52" t="s">
        <v>0</v>
      </c>
      <c r="G20" s="53" t="s">
        <v>7</v>
      </c>
    </row>
    <row r="21" spans="1:11" ht="28.5" x14ac:dyDescent="0.45">
      <c r="A21" s="47" t="s">
        <v>54</v>
      </c>
      <c r="B21" s="48" t="s">
        <v>16</v>
      </c>
      <c r="C21" s="49" t="s">
        <v>47</v>
      </c>
      <c r="D21" s="50">
        <v>46299</v>
      </c>
      <c r="E21" s="51" t="s">
        <v>31</v>
      </c>
      <c r="F21" s="52" t="s">
        <v>0</v>
      </c>
      <c r="G21" s="53" t="s">
        <v>10</v>
      </c>
    </row>
    <row r="22" spans="1:11" ht="57" x14ac:dyDescent="0.45">
      <c r="A22" s="47" t="s">
        <v>6</v>
      </c>
      <c r="B22" s="48" t="s">
        <v>26</v>
      </c>
      <c r="C22" s="49" t="s">
        <v>48</v>
      </c>
      <c r="D22" s="50">
        <v>46327</v>
      </c>
      <c r="E22" s="51" t="s">
        <v>31</v>
      </c>
      <c r="F22" s="52" t="s">
        <v>13</v>
      </c>
      <c r="G22" s="53" t="s">
        <v>18</v>
      </c>
    </row>
    <row r="23" spans="1:11" ht="28.5" x14ac:dyDescent="0.45">
      <c r="A23" s="47" t="s">
        <v>50</v>
      </c>
      <c r="B23" s="48" t="s">
        <v>26</v>
      </c>
      <c r="C23" s="49" t="s">
        <v>49</v>
      </c>
      <c r="D23" s="50">
        <v>46361</v>
      </c>
      <c r="E23" s="51" t="s">
        <v>17</v>
      </c>
      <c r="F23" s="52" t="s">
        <v>52</v>
      </c>
      <c r="G23" s="53" t="s">
        <v>51</v>
      </c>
    </row>
    <row r="24" spans="1:11" x14ac:dyDescent="0.45">
      <c r="A24" s="47" t="s">
        <v>59</v>
      </c>
      <c r="B24" s="48" t="s">
        <v>16</v>
      </c>
      <c r="C24" s="49" t="s">
        <v>49</v>
      </c>
      <c r="D24" s="50">
        <v>46362</v>
      </c>
      <c r="E24" s="51" t="s">
        <v>17</v>
      </c>
      <c r="F24" s="52" t="s">
        <v>38</v>
      </c>
      <c r="G24" s="53" t="s">
        <v>60</v>
      </c>
    </row>
    <row r="26" spans="1:11" ht="36" customHeight="1" x14ac:dyDescent="0.45">
      <c r="A26" s="46" t="s">
        <v>80</v>
      </c>
      <c r="B26" s="46"/>
      <c r="C26" s="46"/>
      <c r="D26" s="46"/>
      <c r="E26" s="46"/>
      <c r="F26" s="46"/>
      <c r="G26" s="46"/>
    </row>
    <row r="27" spans="1:11" x14ac:dyDescent="0.45">
      <c r="E27" s="30"/>
      <c r="F27" s="30"/>
      <c r="G27" s="31"/>
      <c r="H27" s="32"/>
      <c r="I27" s="33"/>
      <c r="J27" s="34"/>
      <c r="K27" s="35"/>
    </row>
  </sheetData>
  <autoFilter ref="A2:G24" xr:uid="{00000000-0001-0000-0200-000000000000}">
    <sortState xmlns:xlrd2="http://schemas.microsoft.com/office/spreadsheetml/2017/richdata2" ref="A3:G24">
      <sortCondition ref="D3:D24"/>
    </sortState>
  </autoFilter>
  <mergeCells count="2">
    <mergeCell ref="A1:G1"/>
    <mergeCell ref="A26:G26"/>
  </mergeCells>
  <printOptions horizontalCentered="1" verticalCentered="1"/>
  <pageMargins left="0.23622047244094491" right="0.23622047244094491" top="0.74803149606299213" bottom="0.74803149606299213" header="0.31496062992125984" footer="0.31496062992125984"/>
  <pageSetup paperSize="9" scale="51" fitToHeight="2" orientation="landscape" r:id="rId1"/>
  <headerFooter>
    <oddFooter>&amp;L&amp;D&amp;R&amp;F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3B00-19C9-4AE0-A527-D696A41CF2C6}">
  <dimension ref="A1:G15"/>
  <sheetViews>
    <sheetView workbookViewId="0"/>
  </sheetViews>
  <sheetFormatPr defaultRowHeight="14.25" x14ac:dyDescent="0.45"/>
  <cols>
    <col min="1" max="1" width="24.86328125" bestFit="1" customWidth="1"/>
    <col min="2" max="2" width="10.73046875" bestFit="1" customWidth="1"/>
    <col min="3" max="3" width="9.86328125" customWidth="1"/>
    <col min="4" max="4" width="20.3984375" style="36" customWidth="1"/>
    <col min="5" max="5" width="29.53125" customWidth="1"/>
    <col min="6" max="6" width="17.1328125" bestFit="1" customWidth="1"/>
    <col min="7" max="7" width="68.3984375" style="37" customWidth="1"/>
  </cols>
  <sheetData>
    <row r="1" spans="1:7" ht="18" x14ac:dyDescent="0.45">
      <c r="A1" s="19" t="str">
        <f>'Vehicle Events'!A2</f>
        <v>Type</v>
      </c>
      <c r="B1" s="19" t="str">
        <f>'Vehicle Events'!B2</f>
        <v>Vehicle/s</v>
      </c>
      <c r="C1" s="19" t="str">
        <f>'Vehicle Events'!C2</f>
        <v>Month</v>
      </c>
      <c r="D1" s="19" t="str">
        <f>'Vehicle Events'!D2</f>
        <v>Date</v>
      </c>
      <c r="E1" s="19" t="str">
        <f>'Vehicle Events'!E2</f>
        <v>Depart From</v>
      </c>
      <c r="F1" s="19" t="str">
        <f>'Vehicle Events'!F2</f>
        <v>Departure Time</v>
      </c>
      <c r="G1" s="19" t="str">
        <f>'Vehicle Events'!G2</f>
        <v>Destination</v>
      </c>
    </row>
    <row r="2" spans="1:7" ht="52.15" customHeight="1" x14ac:dyDescent="0.45">
      <c r="A2" s="24" t="e">
        <f>'Vehicle Events'!#REF!</f>
        <v>#REF!</v>
      </c>
      <c r="B2" s="25" t="e">
        <f>'Vehicle Events'!#REF!</f>
        <v>#REF!</v>
      </c>
      <c r="C2" s="26" t="e">
        <f>'Vehicle Events'!#REF!</f>
        <v>#REF!</v>
      </c>
      <c r="D2" s="27" t="e">
        <f>'Vehicle Events'!#REF!</f>
        <v>#REF!</v>
      </c>
      <c r="E2" s="28" t="e">
        <f>'Vehicle Events'!#REF!</f>
        <v>#REF!</v>
      </c>
      <c r="F2" s="28" t="e">
        <f>'Vehicle Events'!#REF!</f>
        <v>#REF!</v>
      </c>
      <c r="G2" s="29" t="e">
        <f>'Vehicle Events'!#REF!</f>
        <v>#REF!</v>
      </c>
    </row>
    <row r="3" spans="1:7" ht="42.75" x14ac:dyDescent="0.45">
      <c r="A3" s="24" t="str">
        <f>'Vehicle Events'!A3</f>
        <v>Morning City Lap - Slow Cruise</v>
      </c>
      <c r="B3" s="25" t="str">
        <f>'Vehicle Events'!B3</f>
        <v>Bikes</v>
      </c>
      <c r="C3" s="26" t="str">
        <f>'Vehicle Events'!C3</f>
        <v>January</v>
      </c>
      <c r="D3" s="27">
        <f>'Vehicle Events'!D3</f>
        <v>46026</v>
      </c>
      <c r="E3" s="28" t="str">
        <f>'Vehicle Events'!E3</f>
        <v xml:space="preserve">Fannie Bay Park (Outback Bakery) </v>
      </c>
      <c r="F3" s="28" t="str">
        <f>'Vehicle Events'!F3</f>
        <v>8:30am</v>
      </c>
      <c r="G3" s="29" t="str">
        <f>'Vehicle Events'!G3</f>
        <v>A cruise around the city for the older bikes to arrive at the  Boatshed at Cullen Bay via the Nightcliff foreshore, Vanderlin Drive, the Stuart Highway, Woolner Road, Tiger Brennan, Mitchell Street, the Gardens and then Cullen Bay.</v>
      </c>
    </row>
    <row r="4" spans="1:7" x14ac:dyDescent="0.45">
      <c r="A4" s="38"/>
      <c r="B4" s="38"/>
      <c r="C4" s="38"/>
      <c r="D4" s="39"/>
      <c r="E4" s="38"/>
      <c r="F4" s="38"/>
    </row>
    <row r="5" spans="1:7" x14ac:dyDescent="0.45">
      <c r="A5" s="38"/>
      <c r="B5" s="38"/>
      <c r="C5" s="38"/>
      <c r="D5" s="39"/>
      <c r="E5" s="38"/>
      <c r="F5" s="38"/>
    </row>
    <row r="6" spans="1:7" x14ac:dyDescent="0.45">
      <c r="A6" s="38"/>
      <c r="B6" s="38"/>
      <c r="C6" s="38"/>
      <c r="D6" s="39"/>
      <c r="E6" s="38"/>
      <c r="F6" s="38"/>
    </row>
    <row r="7" spans="1:7" x14ac:dyDescent="0.45">
      <c r="A7" s="38"/>
      <c r="B7" s="38"/>
      <c r="C7" s="38"/>
      <c r="D7" s="39"/>
      <c r="E7" s="38"/>
      <c r="F7" s="38"/>
    </row>
    <row r="8" spans="1:7" x14ac:dyDescent="0.45">
      <c r="A8" s="38"/>
      <c r="B8" s="38"/>
      <c r="C8" s="38"/>
      <c r="D8" s="39"/>
      <c r="E8" s="38"/>
      <c r="F8" s="38"/>
    </row>
    <row r="9" spans="1:7" x14ac:dyDescent="0.45">
      <c r="A9" s="38"/>
      <c r="B9" s="38"/>
      <c r="C9" s="38"/>
      <c r="D9" s="39"/>
      <c r="E9" s="38"/>
      <c r="F9" s="38"/>
    </row>
    <row r="10" spans="1:7" x14ac:dyDescent="0.45">
      <c r="A10" s="38"/>
      <c r="B10" s="38"/>
      <c r="C10" s="38"/>
      <c r="D10" s="39"/>
      <c r="E10" s="38"/>
      <c r="F10" s="38"/>
    </row>
    <row r="11" spans="1:7" x14ac:dyDescent="0.45">
      <c r="A11" s="38"/>
      <c r="B11" s="38"/>
      <c r="C11" s="38"/>
      <c r="D11" s="39"/>
      <c r="E11" s="38"/>
      <c r="F11" s="38"/>
    </row>
    <row r="12" spans="1:7" x14ac:dyDescent="0.45">
      <c r="A12" s="38"/>
      <c r="B12" s="38"/>
      <c r="C12" s="38"/>
      <c r="D12" s="39"/>
      <c r="E12" s="38"/>
      <c r="F12" s="38"/>
    </row>
    <row r="13" spans="1:7" x14ac:dyDescent="0.45">
      <c r="A13" s="38"/>
      <c r="B13" s="38"/>
      <c r="C13" s="38"/>
      <c r="D13" s="39"/>
      <c r="E13" s="38"/>
      <c r="F13" s="38"/>
    </row>
    <row r="14" spans="1:7" x14ac:dyDescent="0.45">
      <c r="A14" s="38"/>
      <c r="B14" s="38"/>
      <c r="C14" s="38"/>
      <c r="D14" s="39"/>
      <c r="E14" s="38"/>
      <c r="F14" s="38"/>
    </row>
    <row r="15" spans="1:7" x14ac:dyDescent="0.45">
      <c r="A15" s="38"/>
      <c r="B15" s="38"/>
      <c r="C15" s="38"/>
      <c r="D15" s="39"/>
      <c r="E15" s="38"/>
      <c r="F15" s="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FC6CE-9F50-4585-A1E7-BBB9EF0920F9}">
  <dimension ref="A1"/>
  <sheetViews>
    <sheetView workbookViewId="0"/>
  </sheetViews>
  <sheetFormatPr defaultRowHeight="14.25" x14ac:dyDescent="0.45"/>
  <sheetData>
    <row r="1" spans="1:1" x14ac:dyDescent="0.45">
      <c r="A1" t="str">
        <f>Jan!A1</f>
        <v>Type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D5B9E-D044-4C8B-9E52-E313D5FC3CAC}">
  <dimension ref="A1"/>
  <sheetViews>
    <sheetView workbookViewId="0"/>
  </sheetViews>
  <sheetFormatPr defaultRowHeight="14.25" x14ac:dyDescent="0.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8B46-6E51-43D6-AA3B-D22AEBCA1857}">
  <dimension ref="A1"/>
  <sheetViews>
    <sheetView workbookViewId="0"/>
  </sheetViews>
  <sheetFormatPr defaultRowHeight="14.25" x14ac:dyDescent="0.4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2D599-D9CB-4074-97F4-095543329956}">
  <dimension ref="A1"/>
  <sheetViews>
    <sheetView workbookViewId="0"/>
  </sheetViews>
  <sheetFormatPr defaultRowHeight="14.25" x14ac:dyDescent="0.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D776E-99F0-4964-B6E2-4C72ECC8348E}">
  <dimension ref="A1"/>
  <sheetViews>
    <sheetView workbookViewId="0"/>
  </sheetViews>
  <sheetFormatPr defaultRowHeight="14.25" x14ac:dyDescent="0.4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EF8C-2FAF-44A3-928C-E39F0076419A}">
  <dimension ref="A1"/>
  <sheetViews>
    <sheetView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Club Member</vt:lpstr>
      <vt:lpstr>Vehicle Events</vt:lpstr>
      <vt:lpstr>Jan</vt:lpstr>
      <vt:lpstr>Feb</vt:lpstr>
      <vt:lpstr>Mar</vt:lpstr>
      <vt:lpstr>Apr</vt:lpstr>
      <vt:lpstr>May</vt:lpstr>
      <vt:lpstr>Jun</vt:lpstr>
      <vt:lpstr>Jul</vt:lpstr>
      <vt:lpstr>Aug</vt:lpstr>
      <vt:lpstr>Sep</vt:lpstr>
      <vt:lpstr>Oct</vt:lpstr>
      <vt:lpstr>Nov</vt:lpstr>
      <vt:lpstr>Dec</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Grice</dc:creator>
  <cp:lastModifiedBy>Pete Grice</cp:lastModifiedBy>
  <cp:lastPrinted>2025-01-04T01:05:27Z</cp:lastPrinted>
  <dcterms:created xsi:type="dcterms:W3CDTF">2013-11-03T04:59:27Z</dcterms:created>
  <dcterms:modified xsi:type="dcterms:W3CDTF">2025-09-14T00:43:06Z</dcterms:modified>
</cp:coreProperties>
</file>